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F43" i="1" l="1"/>
  <c r="E34" i="1"/>
  <c r="I34" i="1"/>
  <c r="H19" i="1"/>
  <c r="F4" i="1"/>
  <c r="F56" i="1" s="1"/>
  <c r="I54" i="1"/>
  <c r="E54" i="1"/>
  <c r="F54" i="1"/>
  <c r="I6" i="1"/>
  <c r="I4" i="1" s="1"/>
  <c r="I56" i="1" s="1"/>
  <c r="E6" i="1"/>
  <c r="E4" i="1" s="1"/>
  <c r="E56" i="1" s="1"/>
  <c r="F53" i="1"/>
  <c r="G53" i="1"/>
  <c r="G6" i="1"/>
  <c r="G4" i="1" s="1"/>
  <c r="G56" i="1" s="1"/>
  <c r="H6" i="1"/>
  <c r="H4" i="1" s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<sst xmlns="http://schemas.openxmlformats.org/spreadsheetml/2006/main" count="83" uniqueCount="23">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</sst>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02 05 2017</v>
      </c>
      <c r="V1" s="18">
        <v>42857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376297</v>
      </c>
      <c r="F4" s="3">
        <f>F6+F19</f>
        <v>90495</v>
      </c>
      <c r="G4" s="3">
        <f>G6+G19</f>
        <v>9464251100.75</v>
      </c>
      <c r="H4" s="3">
        <f>H6+H19</f>
        <v>62596240.630000003</v>
      </c>
      <c r="I4" s="3">
        <f>I6+I19</f>
        <v>14454677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144192</v>
      </c>
      <c r="F6" s="3">
        <f>F8+F14</f>
        <v>6830</v>
      </c>
      <c r="G6" s="3">
        <f>G8+G14</f>
        <v>8819015240.8199997</v>
      </c>
      <c r="H6" s="3">
        <f>H8+H14</f>
        <v>24856287.899999999</v>
      </c>
      <c r="I6" s="3">
        <f>I8+I14</f>
        <v>1609160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100120</v>
      </c>
      <c r="F8" s="3">
        <f>SUM(F9:F12)</f>
        <v>4210</v>
      </c>
      <c r="G8" s="3">
        <f>SUM(G9:G12)</f>
        <v>6496458172.4200001</v>
      </c>
      <c r="H8" s="3">
        <f>SUM(H9:H12)</f>
        <v>0</v>
      </c>
      <c r="I8" s="3">
        <f>SUM(I9:I12)</f>
        <v>651949</v>
      </c>
    </row>
    <row r="9" spans="1:22" x14ac:dyDescent="0.25">
      <c r="A9" s="6"/>
      <c r="B9" s="7"/>
      <c r="C9" s="6" t="s">
        <v>9</v>
      </c>
      <c r="D9" s="6" t="s">
        <v>10</v>
      </c>
      <c r="E9" s="8">
        <v>23161</v>
      </c>
      <c r="F9" s="8">
        <v>1060</v>
      </c>
      <c r="G9" s="8">
        <v>2429020790.4000001</v>
      </c>
      <c r="H9" s="8">
        <v>0</v>
      </c>
      <c r="I9" s="8">
        <v>77710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49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231</v>
      </c>
      <c r="F11" s="8">
        <v>150</v>
      </c>
      <c r="G11" s="8">
        <v>1182262.6200000001</v>
      </c>
      <c r="H11" s="8">
        <v>0</v>
      </c>
      <c r="I11" s="8">
        <v>15979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76728</v>
      </c>
      <c r="F12" s="11">
        <v>3000</v>
      </c>
      <c r="G12" s="11">
        <v>4066255119.4000001</v>
      </c>
      <c r="H12" s="11">
        <v>0</v>
      </c>
      <c r="I12" s="11">
        <v>558211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44072</v>
      </c>
      <c r="F14" s="3">
        <f>SUM(F15:F17)</f>
        <v>2620</v>
      </c>
      <c r="G14" s="3">
        <f>SUM(G15:G17)</f>
        <v>2322557068.4000001</v>
      </c>
      <c r="H14" s="3">
        <f>SUM(H15:H17)</f>
        <v>24856287.899999999</v>
      </c>
      <c r="I14" s="3">
        <f>SUM(I15:I17)</f>
        <v>957211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27178</v>
      </c>
      <c r="F15" s="8">
        <v>500</v>
      </c>
      <c r="G15" s="8">
        <v>1428007664.4000001</v>
      </c>
      <c r="H15" s="8">
        <v>13538198.9</v>
      </c>
      <c r="I15" s="8">
        <v>204825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110</v>
      </c>
      <c r="F16" s="11">
        <v>0</v>
      </c>
      <c r="G16" s="11">
        <v>4300868</v>
      </c>
      <c r="H16" s="11">
        <v>7685</v>
      </c>
      <c r="I16" s="11">
        <v>103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16784</v>
      </c>
      <c r="F17" s="8">
        <v>2120</v>
      </c>
      <c r="G17" s="8">
        <v>890248536</v>
      </c>
      <c r="H17" s="8">
        <v>11310404</v>
      </c>
      <c r="I17" s="8">
        <v>752283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232105</v>
      </c>
      <c r="F19" s="3">
        <f>F21+F27</f>
        <v>83665</v>
      </c>
      <c r="G19" s="3">
        <f>G21+G27</f>
        <v>645235859.93000007</v>
      </c>
      <c r="H19" s="3">
        <f>H21+H27</f>
        <v>37739952.730000004</v>
      </c>
      <c r="I19" s="3">
        <f>I21+I27</f>
        <v>12845517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38706</v>
      </c>
      <c r="F21" s="3">
        <f>SUM(F22:F25)</f>
        <v>37000</v>
      </c>
      <c r="G21" s="3">
        <f>SUM(G22:G25)</f>
        <v>22380887</v>
      </c>
      <c r="H21" s="3">
        <f>SUM(H22:H25)</f>
        <v>0</v>
      </c>
      <c r="I21" s="3">
        <f>SUM(I22:I25)</f>
        <v>61715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1706</v>
      </c>
      <c r="F22" s="11">
        <v>0</v>
      </c>
      <c r="G22" s="11">
        <v>2585887</v>
      </c>
      <c r="H22" s="11">
        <v>0</v>
      </c>
      <c r="I22" s="11">
        <v>22899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37000</v>
      </c>
      <c r="F25" s="8">
        <v>37000</v>
      </c>
      <c r="G25" s="8">
        <v>19795000</v>
      </c>
      <c r="H25" s="11">
        <v>0</v>
      </c>
      <c r="I25" s="8">
        <v>38671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193399</v>
      </c>
      <c r="F27" s="3">
        <f>SUM(F28:F30)</f>
        <v>46665</v>
      </c>
      <c r="G27" s="3">
        <f>SUM(G28:G30)</f>
        <v>622854972.93000007</v>
      </c>
      <c r="H27" s="3">
        <f>SUM(H28:H30)</f>
        <v>37739952.730000004</v>
      </c>
      <c r="I27" s="3">
        <f>SUM(I28:I30)</f>
        <v>12783802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124905</v>
      </c>
      <c r="F28" s="11">
        <v>15141</v>
      </c>
      <c r="G28" s="11">
        <v>344279165.97000003</v>
      </c>
      <c r="H28" s="11">
        <v>24690001.600000001</v>
      </c>
      <c r="I28" s="11">
        <v>7586649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5853</v>
      </c>
      <c r="F29" s="8">
        <v>1010</v>
      </c>
      <c r="G29" s="8">
        <v>42117598.5</v>
      </c>
      <c r="H29" s="8">
        <v>2146400</v>
      </c>
      <c r="I29" s="8">
        <v>156906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62641</v>
      </c>
      <c r="F30" s="11">
        <v>30514</v>
      </c>
      <c r="G30" s="11">
        <v>236458208.46000001</v>
      </c>
      <c r="H30" s="11">
        <v>10903551.130000001</v>
      </c>
      <c r="I30" s="11">
        <v>5040247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88918</v>
      </c>
      <c r="F43" s="3">
        <f>F44+F48</f>
        <v>8855</v>
      </c>
      <c r="G43" s="3">
        <f>G44+G48</f>
        <v>764982388.5</v>
      </c>
      <c r="H43" s="3">
        <f>H44+H48</f>
        <v>1000945</v>
      </c>
      <c r="I43" s="3">
        <f>I44+I48</f>
        <v>546474</v>
      </c>
    </row>
    <row r="44" spans="1:9" x14ac:dyDescent="0.25">
      <c r="A44" s="6"/>
      <c r="B44" s="2"/>
      <c r="C44" s="2" t="s">
        <v>8</v>
      </c>
      <c r="D44" s="2"/>
      <c r="E44" s="3">
        <f>E45+E46</f>
        <v>83844</v>
      </c>
      <c r="F44" s="3">
        <f>F45+F46</f>
        <v>4544</v>
      </c>
      <c r="G44" s="3">
        <f>G45+G46</f>
        <v>764002200</v>
      </c>
      <c r="H44" s="3">
        <f>H45+H46</f>
        <v>0</v>
      </c>
      <c r="I44" s="3">
        <f>I45+I46</f>
        <v>378505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83844</v>
      </c>
      <c r="F46" s="16">
        <v>4544</v>
      </c>
      <c r="G46" s="16">
        <v>764002200</v>
      </c>
      <c r="H46" s="16">
        <v>0</v>
      </c>
      <c r="I46" s="16">
        <v>378505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5074</v>
      </c>
      <c r="F48" s="3">
        <f>F49</f>
        <v>4311</v>
      </c>
      <c r="G48" s="3">
        <f>G49</f>
        <v>980188.5</v>
      </c>
      <c r="H48" s="3">
        <f>H49</f>
        <v>1000945</v>
      </c>
      <c r="I48" s="3">
        <f>I49</f>
        <v>167969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5074</v>
      </c>
      <c r="F49" s="11">
        <v>4311</v>
      </c>
      <c r="G49" s="11">
        <v>980188.5</v>
      </c>
      <c r="H49" s="11">
        <v>1000945</v>
      </c>
      <c r="I49" s="11">
        <v>167969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222670</v>
      </c>
      <c r="F53" s="3">
        <f>F8+F21+F35+F44</f>
        <v>45754</v>
      </c>
      <c r="G53" s="3">
        <f>G8+G21+G35+G44</f>
        <v>7282841259.4200001</v>
      </c>
      <c r="H53" s="3">
        <f>H8+H21+H35+H44</f>
        <v>0</v>
      </c>
      <c r="I53" s="3">
        <f>I8+I21+I35+I44</f>
        <v>1092169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242545</v>
      </c>
      <c r="F54" s="3">
        <f>F14+F27+F38+F48</f>
        <v>53596</v>
      </c>
      <c r="G54" s="3">
        <f>G14+G27+G38+G48</f>
        <v>2946392229.8299999</v>
      </c>
      <c r="H54" s="3">
        <f>H14+H27+H38+H48</f>
        <v>63597185.630000003</v>
      </c>
      <c r="I54" s="3">
        <f>I14+I27+I38+I48</f>
        <v>13908982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465215</v>
      </c>
      <c r="F56" s="3">
        <f>F4+F34+F43</f>
        <v>99350</v>
      </c>
      <c r="G56" s="3">
        <f>G4+G34+G43</f>
        <v>10229233489.25</v>
      </c>
      <c r="H56" s="3">
        <f>H4+H34+H43</f>
        <v>63597185.630000003</v>
      </c>
      <c r="I56" s="3">
        <f>I4+I34+I43</f>
        <v>15001151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2017-05-03T07:36:57Z</dcterms:modified>
</cp:coreProperties>
</file>